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tephanie\dox\Argenco\Secrétariat exécutif\"/>
    </mc:Choice>
  </mc:AlternateContent>
  <xr:revisionPtr revIDLastSave="0" documentId="13_ncr:1_{22DA7A87-D595-40FF-B400-207A8D86034D}" xr6:coauthVersionLast="47" xr6:coauthVersionMax="47" xr10:uidLastSave="{00000000-0000-0000-0000-000000000000}"/>
  <bookViews>
    <workbookView xWindow="28680" yWindow="-120" windowWidth="38640" windowHeight="21240" tabRatio="500" xr2:uid="{00000000-000D-0000-FFFF-FFFF00000000}"/>
  </bookViews>
  <sheets>
    <sheet name="Feuil1" sheetId="1" r:id="rId1"/>
    <sheet name="Feuil2" sheetId="2" r:id="rId2"/>
  </sheets>
  <definedNames>
    <definedName name="ShopCart__1__1" localSheetId="1">Feuil2!$A$1:$N$30</definedName>
    <definedName name="Texte18">Feuil1!$A$19</definedName>
    <definedName name="Texte23" localSheetId="0">Feuil1!$A$6</definedName>
    <definedName name="Texte26" localSheetId="0">Feuil1!$A$18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D29" i="1"/>
  <c r="D30" i="1"/>
  <c r="D31" i="1"/>
  <c r="E31" i="1" s="1"/>
  <c r="D32" i="1"/>
  <c r="D33" i="1"/>
  <c r="D34" i="1"/>
  <c r="E34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E29" i="1"/>
  <c r="E30" i="1"/>
  <c r="E32" i="1"/>
  <c r="E33" i="1"/>
  <c r="E28" i="1"/>
  <c r="G23" i="1" l="1"/>
  <c r="H23" i="1" s="1"/>
  <c r="G22" i="1"/>
  <c r="H22" i="1" s="1"/>
  <c r="G19" i="1" l="1"/>
  <c r="H19" i="1" s="1"/>
  <c r="G20" i="1"/>
  <c r="H20" i="1" s="1"/>
  <c r="G21" i="1"/>
  <c r="H21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E38" i="1" l="1"/>
  <c r="E37" i="1"/>
  <c r="E39" i="1" l="1"/>
</calcChain>
</file>

<file path=xl/sharedStrings.xml><?xml version="1.0" encoding="utf-8"?>
<sst xmlns="http://schemas.openxmlformats.org/spreadsheetml/2006/main" count="237" uniqueCount="192">
  <si>
    <t>DEMANDE DE BON DE COMMANDE</t>
  </si>
  <si>
    <t xml:space="preserve">N° FOURNISSEUR SAP </t>
  </si>
  <si>
    <t>Service Demandeur (*)</t>
  </si>
  <si>
    <t>Adresse  :</t>
  </si>
  <si>
    <t>Responsable :   </t>
  </si>
  <si>
    <t xml:space="preserve">TVA : </t>
  </si>
  <si>
    <t xml:space="preserve">Personne de contact  : </t>
  </si>
  <si>
    <t>MAIL</t>
  </si>
  <si>
    <t xml:space="preserve">Téléphone  : </t>
  </si>
  <si>
    <r>
      <rPr>
        <sz val="9"/>
        <color rgb="FF000000"/>
        <rFont val="Century Gothic"/>
        <family val="2"/>
        <charset val="1"/>
      </rPr>
      <t xml:space="preserve">Adresse de livraison complète </t>
    </r>
    <r>
      <rPr>
        <b/>
        <sz val="9"/>
        <color rgb="FF000000"/>
        <rFont val="Century Gothic"/>
        <family val="2"/>
        <charset val="1"/>
      </rPr>
      <t>(*)</t>
    </r>
    <r>
      <rPr>
        <sz val="9"/>
        <color rgb="FF000000"/>
        <rFont val="Century Gothic"/>
        <family val="2"/>
        <charset val="1"/>
      </rPr>
      <t xml:space="preserve"> : </t>
    </r>
  </si>
  <si>
    <t>(*) : Mentions obligatoires</t>
  </si>
  <si>
    <t>Désignation</t>
  </si>
  <si>
    <t>Qté</t>
  </si>
  <si>
    <t xml:space="preserve">Prix unitaire </t>
  </si>
  <si>
    <t xml:space="preserve">Total </t>
  </si>
  <si>
    <t xml:space="preserve">Taux </t>
  </si>
  <si>
    <t xml:space="preserve"> + conditionnement </t>
  </si>
  <si>
    <t>HTVA</t>
  </si>
  <si>
    <t>TVA</t>
  </si>
  <si>
    <r>
      <rPr>
        <b/>
        <sz val="9"/>
        <color rgb="FF000000"/>
        <rFont val="Century Gothic"/>
        <family val="2"/>
        <charset val="1"/>
      </rPr>
      <t>CONDITIONS PARTICULIERES</t>
    </r>
    <r>
      <rPr>
        <sz val="9"/>
        <color rgb="FF000000"/>
        <rFont val="Century Gothic"/>
        <family val="2"/>
        <charset val="1"/>
      </rPr>
      <t xml:space="preserve"> (si délai, urgent, adresse de livraison différente …) :</t>
    </r>
  </si>
  <si>
    <t>N° et date de l'offre*</t>
  </si>
  <si>
    <t>N° de ligne</t>
  </si>
  <si>
    <t>Code Commande</t>
  </si>
  <si>
    <t>Conforme RoHS ?</t>
  </si>
  <si>
    <t>Votre référence produit</t>
  </si>
  <si>
    <t>Remarques</t>
  </si>
  <si>
    <t>Qté :</t>
  </si>
  <si>
    <t>Référence du fabricant</t>
  </si>
  <si>
    <t>Nom du fabricant</t>
  </si>
  <si>
    <t>Fabricant / Description</t>
  </si>
  <si>
    <t>Disponibilité</t>
  </si>
  <si>
    <t>Prix unitaire</t>
  </si>
  <si>
    <t>Prix</t>
  </si>
  <si>
    <t>Prix avec remise</t>
  </si>
  <si>
    <t>N° de ligne,Code Commande,Conforme RoHS ?,Votre référence produit,Remarques,Qté :,Référence du fabricant,Nom du fabricant,Fabricant / Description,Disponibilité,Prix unitaire,Prix,Prix avec remise</t>
  </si>
  <si>
    <t>Directive RoHS: YES / PHTALATES: YES</t>
  </si>
  <si>
    <t>290.0</t>
  </si>
  <si>
    <t>0402ZD104KAT2A</t>
  </si>
  <si>
    <t>AVX</t>
  </si>
  <si>
    <t>AVX  Condensateur céramique multicouche CMS, 0.1 µF, 10 V, 0402 [1005 Metric], ± 10%, X5R, AVX 0402 MLCC</t>
  </si>
  <si>
    <t>0.0205</t>
  </si>
  <si>
    <t>5.95</t>
  </si>
  <si>
    <t>1,1327670,Directive RoHS: YES / PHTALATES: YES,,,290.0,"0402ZD104KAT2A",AVX,"AVX  Condensateur céramique multicouche CMS, 0.1 µF, 10 V, 0402 [1005 Metric], ± 10%, X5R, AVX 0402 MLCC",19433,0.0205,5.95,,</t>
  </si>
  <si>
    <t>210.0</t>
  </si>
  <si>
    <t>0402ZD105KAT2A</t>
  </si>
  <si>
    <t>AVX  Condensateur céramique multicouche CMS, 1 µF, 10 V, 0402 [1005 Metric], ± 10%, X5R, AVX 0402 MLCC</t>
  </si>
  <si>
    <t>0.1070</t>
  </si>
  <si>
    <t>22.47</t>
  </si>
  <si>
    <t>2,1740588,Directive RoHS: YES / PHTALATES: YES,,,210.0,"0402ZD105KAT2A",AVX,"AVX  Condensateur céramique multicouche CMS, 1 µF, 10 V, 0402 [1005 Metric], ± 10%, X5R, AVX 0402 MLCC",40126,0.1070,22.47,,</t>
  </si>
  <si>
    <t>50.0</t>
  </si>
  <si>
    <t>MC0402N120J500CT</t>
  </si>
  <si>
    <t>MULTICOMP PRO</t>
  </si>
  <si>
    <t>MULTICOMP PRO  Condensateur céramique multicouche CMS, 12 pF, 50 V, 0402 [1005 Metric], ± 5%, C0G / NP0, Série MC</t>
  </si>
  <si>
    <t>0.0333</t>
  </si>
  <si>
    <t>1.67</t>
  </si>
  <si>
    <t>3,1758943,Directive RoHS: YES / PHTALATES: YES,,,50.0,"MC0402N120J500CT",MULTICOMP PRO,"MULTICOMP PRO  Condensateur céramique multicouche CMS, 12 pF, 50 V, 0402 [1005 Metric], ± 5%, C0G / NP0, Série MC",80408,0.0333,1.67,,</t>
  </si>
  <si>
    <t>Directive RoHS: YES / PHTALATES: TBA</t>
  </si>
  <si>
    <t>70.0</t>
  </si>
  <si>
    <t>0402N200J500CT</t>
  </si>
  <si>
    <t>WALSIN</t>
  </si>
  <si>
    <t>WALSIN  Condensateur céramique multicouche CMS, 20 pF, 50 V, 0402 [1005 Metric], ± 5%, C0G / NP0</t>
  </si>
  <si>
    <t>0.0557</t>
  </si>
  <si>
    <t>3.90</t>
  </si>
  <si>
    <t>4,2496798,Directive RoHS: YES / PHTALATES: TBA,,,70.0,"0402N200J500CT",WALSIN,"WALSIN  Condensateur céramique multicouche CMS, 20 pF, 50 V, 0402 [1005 Metric], ± 5%, C0G / NP0",3690,0.0557,3.90,,</t>
  </si>
  <si>
    <t>30.0</t>
  </si>
  <si>
    <t>C0402C472K5RACTU</t>
  </si>
  <si>
    <t>KEMET</t>
  </si>
  <si>
    <t>KEMET  Condensateur céramique multicouche CMS, 4700 pF, 50 V, 0402 [1005 Metric], ± 10%, X7R</t>
  </si>
  <si>
    <t>0.0239</t>
  </si>
  <si>
    <t>0.72</t>
  </si>
  <si>
    <t>5,1414594,Directive RoHS: YES / PHTALATES: YES,,,30.0,"C0402C472K5RACTU",KEMET,"KEMET  Condensateur céramique multicouche CMS, 4700 pF, 50 V, 0402 [1005 Metric], ± 10%, X7R",32001,0.0239,0.72,,</t>
  </si>
  <si>
    <t>110.0</t>
  </si>
  <si>
    <t>GRM188R61A106ME69D</t>
  </si>
  <si>
    <t>MURATA</t>
  </si>
  <si>
    <t>MURATA  Condensateur céramique multicouche CMS, 10 µF, 10 V, 0603 [1608 Metric], ± 20%, X5R, Série GRM</t>
  </si>
  <si>
    <t>0.0758</t>
  </si>
  <si>
    <t>8.34</t>
  </si>
  <si>
    <t>6,2456110,Directive RoHS: YES / PHTALATES: YES,,,110.0,"GRM188R61A106ME69D",MURATA,"MURATA  Condensateur céramique multicouche CMS, 10 µF, 10 V, 0603 [1608 Metric], ± 20%, X5R, Série GRM",71057,0.0758,8.34,,</t>
  </si>
  <si>
    <t>45.0</t>
  </si>
  <si>
    <t>SML-P11VTT86R</t>
  </si>
  <si>
    <t>ROHM</t>
  </si>
  <si>
    <t>ROHM  LED, PICOLED, Rouge, CMS, 1005, 1 mA, 1.8 V, 626 nm</t>
  </si>
  <si>
    <t>0.3120</t>
  </si>
  <si>
    <t>14.04</t>
  </si>
  <si>
    <t>7,2507546,Directive RoHS: YES / PHTALATES: YES,,,45.0,"SML-P11VTT86R",ROHM,"ROHM  LED, PICOLED, Rouge, CMS, 1005, 1 mA, 1.8 V, 626 nm",4593,0.3120,14.04,,</t>
  </si>
  <si>
    <t>22.0</t>
  </si>
  <si>
    <t>150040BS73220</t>
  </si>
  <si>
    <t>WURTH ELEKTRONIK</t>
  </si>
  <si>
    <t>WURTH ELEKTRONIK  LED, Bleu, CMS, 0402, Rectangulaire, Forward 3,2V/20mA, 470nm, 140mcd, Angle de vision 120°</t>
  </si>
  <si>
    <t>0.4370</t>
  </si>
  <si>
    <t>9.61</t>
  </si>
  <si>
    <t>8,2990866,Directive RoHS: YES / PHTALATES: YES,,,22.0,"150040BS73220",WURTH ELEKTRONIK,"WURTH ELEKTRONIK  LED, Bleu, CMS, 0402, Rectangulaire, Forward 3,2V/20mA, 470nm, 140mcd, Angle de vision 120°",1785,0.4370,9.61,,</t>
  </si>
  <si>
    <t>BLM15AG221SN1D</t>
  </si>
  <si>
    <t>MURATA  Perle de ferrite, 0402 [1005 Metric], 220 ohm, 300 mA, Série BLM15AG_SN, 0.35 ohm, ± 25%</t>
  </si>
  <si>
    <t>0.0277</t>
  </si>
  <si>
    <t>0.83</t>
  </si>
  <si>
    <t>9,1515761,Directive RoHS: YES / PHTALATES: YES,,,30.0,"BLM15AG221SN1D",MURATA,"MURATA  Perle de ferrite, 0402 [1005 Metric], 220 ohm, 300 mA, Série BLM15AG_SN, 0.35 ohm, ± 25%",12543,0.0277,0.83,,</t>
  </si>
  <si>
    <t>5.0</t>
  </si>
  <si>
    <t>HDC1000YPAT</t>
  </si>
  <si>
    <t>TEXAS INSTRUMENTS</t>
  </si>
  <si>
    <t>TEXAS INSTRUMENTS  Capteur d'humidité / temp. HR 0% à 100% / Gamme -40°C à 125°C, I2C, numérique, 2.7V à 5.5V, DSBGA-8</t>
  </si>
  <si>
    <t>226 Disponible jusqu&amp;#39;à épuisement du stock</t>
  </si>
  <si>
    <t>34.70</t>
  </si>
  <si>
    <t>10,2450755,Directive RoHS: YES / PHTALATES: YES,,,5.0,"HDC1000YPAT",TEXAS INSTRUMENTS,"TEXAS INSTRUMENTS  Capteur d'humidité / temp. HR 0% à 100% / Gamme -40°C à 125°C, I2C, numérique, 2.7V à 5.5V, DSBGA-8",226 Disponible jusqu&amp;#39</t>
  </si>
  <si>
    <t>à épuisement du stock,6.9400,34.70,,</t>
  </si>
  <si>
    <t>BRC2012T2R2MD</t>
  </si>
  <si>
    <t>TAIYO YUDEN</t>
  </si>
  <si>
    <t>TAIYO YUDEN  INDUCTOR, 2.2UH, 1A, 20%, 350MHZ</t>
  </si>
  <si>
    <t>0.2680</t>
  </si>
  <si>
    <t>5.90</t>
  </si>
  <si>
    <t>11,1904338,Directive RoHS: YES / PHTALATES: YES,,,22.0,"BRC2012T2R2MD",TAIYO YUDEN,"TAIYO YUDEN  INDUCTOR, 2.2UH, 1A, 20%, 350MHZ",934,0.2680,5.90,,</t>
  </si>
  <si>
    <t>25.0</t>
  </si>
  <si>
    <t>BSH203</t>
  </si>
  <si>
    <t>NEXPERIA</t>
  </si>
  <si>
    <t>NEXPERIA  Transistor MOSFET, Canal P, -470 mA, -30 V, 0.66 ohm, -4.5 V, -680 mV</t>
  </si>
  <si>
    <t>0.2820</t>
  </si>
  <si>
    <t>7.05</t>
  </si>
  <si>
    <t>12,1972669,Directive RoHS: YES / PHTALATES: YES,,,25.0,"BSH203",NEXPERIA,"NEXPERIA  Transistor MOSFET, Canal P, -470 mA, -30 V, 0.66 ohm, -4.5 V, -680 mV",52441,0.2820,7.05,,</t>
  </si>
  <si>
    <t>180.0</t>
  </si>
  <si>
    <t>CR0402-FX-1002GLF</t>
  </si>
  <si>
    <t>BOURNS</t>
  </si>
  <si>
    <t>BOURNS  Résistance à puce CMS, Couche épaisse, 0402 [1005 Metric], 10 kohm, Série CR, 50 V, Couche épaisse</t>
  </si>
  <si>
    <t>0.0176</t>
  </si>
  <si>
    <t>3.17</t>
  </si>
  <si>
    <t>13,2333566,Directive RoHS: YES / PHTALATES: YES,,,180.0,"CR0402-FX-1002GLF",BOURNS,"BOURNS  Résistance à puce CMS, Couche épaisse, 0402 [1005 Metric], 10 kohm, Série CR, 50 V, Couche épaisse",17800,0.0176,3.17,,</t>
  </si>
  <si>
    <t>CR0402-FX-1001GLF</t>
  </si>
  <si>
    <t>BOURNS  Résistance à puce CMS, Couche épaisse, 0402 [1005 Metric], 1 kohm, Série CR, 50 V, Couche épaisse</t>
  </si>
  <si>
    <t>0.0299</t>
  </si>
  <si>
    <t>1.50</t>
  </si>
  <si>
    <t>14,2321754,Directive RoHS: YES / PHTALATES: YES,,,50.0,"CR0402-FX-1001GLF",BOURNS,"BOURNS  Résistance à puce CMS, Couche épaisse, 0402 [1005 Metric], 1 kohm, Série CR, 50 V, Couche épaisse",30596,0.0299,1.50,,</t>
  </si>
  <si>
    <t>Directive RoHS: Y-EX / PHTALATES: YES</t>
  </si>
  <si>
    <t>MCWR04X1402FTL</t>
  </si>
  <si>
    <t>MULTICOMP PRO  Résistance à puce CMS, Couche épaisse, 0402 [1005 Metric], 14 kohm, Série MCWR, 50 V</t>
  </si>
  <si>
    <t>0.0030</t>
  </si>
  <si>
    <t>0.09</t>
  </si>
  <si>
    <t>15,2447109,Directive RoHS: Y-EX / PHTALATES: YES,,,30.0,"MCWR04X1402FTL",MULTICOMP PRO,"MULTICOMP PRO  Résistance à puce CMS, Couche épaisse, 0402 [1005 Metric], 14 kohm, Série MCWR, 50 V",7139,0.0030,0.09,,</t>
  </si>
  <si>
    <t>MCWR04X1432FTL</t>
  </si>
  <si>
    <t>MULTICOMP PRO  Résistance à puce CMS, 0402 [1005 Metric], 14.3 kohm, MCWR04 Series, 50 V, Couche épaisse, 62.5 mW</t>
  </si>
  <si>
    <t>16,2694547,Directive RoHS: YES / PHTALATES: TBA,,,30.0,"MCWR04X1432FTL",MULTICOMP PRO,"MULTICOMP PRO  Résistance à puce CMS, 0402 [1005 Metric], 14.3 kohm, MCWR04 Series, 50 V, Couche épaisse, 62.5 mW",8870,0.0030,0.09,,</t>
  </si>
  <si>
    <t>PCM12SMTR</t>
  </si>
  <si>
    <t>C &amp; K COMPONENTS</t>
  </si>
  <si>
    <t>C &amp; K COMPONENTS  Commutateur à glissière, SPDT, On-On, Montage en surface, Série PCM, 300 mA</t>
  </si>
  <si>
    <t>0.6830</t>
  </si>
  <si>
    <t>17.08</t>
  </si>
  <si>
    <t>17,9575146,Directive RoHS: YES / PHTALATES: YES,,,25.0,"PCM12SMTR",C &amp; K COMPONENTS,"C &amp; K COMPONENTS  Commutateur à glissière, SPDT, On-On, Montage en surface, Série PCM, 300 mA",28751,0.6830,17.08,,</t>
  </si>
  <si>
    <t>OPT3001DNPT .</t>
  </si>
  <si>
    <t>TEXAS INSTRUMENTS  Circuit Fonction Spéciale, Capteur de lumière ambiante, 1.6V à 3.6V, USON-6</t>
  </si>
  <si>
    <t>152 Disponible jusqu&amp;#39;à épuisement du stock</t>
  </si>
  <si>
    <t>44.88</t>
  </si>
  <si>
    <t>18,2466963,Directive RoHS: YES / PHTALATES: TBA,,,22.0,"OPT3001DNPT .",TEXAS INSTRUMENTS,"TEXAS INSTRUMENTS  Circuit Fonction Spéciale, Capteur de lumière ambiante, 1.6V à 3.6V, USON-6",152 Disponible jusqu&amp;#39</t>
  </si>
  <si>
    <t>à épuisement du stock,2.0400,44.88,,</t>
  </si>
  <si>
    <t>SI7020-A20-GM</t>
  </si>
  <si>
    <t>SILICON LABS</t>
  </si>
  <si>
    <t>SILICON LABS  Capteur d'humidité / temp. HR 0% à 100% / Gamme -40°C à 85°C, I2C, numérique, 1.9V à 3.6V, DFN-6</t>
  </si>
  <si>
    <t>67.76</t>
  </si>
  <si>
    <t>19,2473666,Directive RoHS: YES / PHTALATES: YES,,,22.0,"SI7020-A20-GM",SILICON LABS,"SILICON LABS  Capteur d'humidité / temp. HR 0% à 100% / Gamme -40°C à 85°C, I2C, numérique, 1.9V à 3.6V, DFN-6",171,3.0800,67.76,,</t>
  </si>
  <si>
    <t>WURTH ELEKTRONIK  Balun, Montage en surface (CMS), 2.4 GHz, 2.5 GHz, 50 ohms, 100 ohms, 1 dB, 0805</t>
  </si>
  <si>
    <t>31.46</t>
  </si>
  <si>
    <t>20,2425057,Directive RoHS: YES / PHTALATES: YES,,,22.0,"748421245",WURTH ELEKTRONIK,"WURTH ELEKTRONIK  Balun, Montage en surface (CMS), 2.4 GHz, 2.5 GHz, 50 ohms, 100 ohms, 1 dB, 0805",276,1.4300,31.46,,</t>
  </si>
  <si>
    <t>BQ51013BRHLT</t>
  </si>
  <si>
    <t>TEXAS INSTRUMENTS  Circuit récepteur sans fil, Protocole de communication Qi v1.2, 4V à 10V, QFN-20</t>
  </si>
  <si>
    <t>64.46</t>
  </si>
  <si>
    <t>21,3009630,Directive RoHS: YES / PHTALATES: YES,,,22.0,"BQ51013BRHLT",TEXAS INSTRUMENTS,"TEXAS INSTRUMENTS  Circuit récepteur sans fil, Protocole de communication Qi v1.2, 4V à 10V, QFN-20",719,2.9300,64.46,,</t>
  </si>
  <si>
    <t>ICM-20948</t>
  </si>
  <si>
    <t>INVENSENSE</t>
  </si>
  <si>
    <t>INVENSENSE  Module MEMS, Série MotionTracking, composant à 9 axes, ±16g, 1,71V à 3,6V, QFN-24</t>
  </si>
  <si>
    <t>27.00</t>
  </si>
  <si>
    <t>22,2911498,Directive RoHS: YES / PHTALATES: TBA,,,5.0,"ICM-20948",INVENSENSE,"INVENSENSE  Module MEMS, Série MotionTracking, composant à 9 axes, ±16g, 1,71V à 3,6V, QFN-24",267,5.4000,27.00,,</t>
  </si>
  <si>
    <t>Sous-total</t>
  </si>
  <si>
    <t>372.64</t>
  </si>
  <si>
    <t>,,,,,,,Sous-total,372.64</t>
  </si>
  <si>
    <t>Total des marchandises</t>
  </si>
  <si>
    <t>,,,,,,,Total des marchandises,372.64</t>
  </si>
  <si>
    <t>Livraison</t>
  </si>
  <si>
    <t>0.00</t>
  </si>
  <si>
    <t>,,,,,,,Livraison,0.00</t>
  </si>
  <si>
    <t>Frais de livraison Newark </t>
  </si>
  <si>
    <t>25.00</t>
  </si>
  <si>
    <t>,,,,,,,Frais de livraison Newark ,25.00</t>
  </si>
  <si>
    <t>83.51</t>
  </si>
  <si>
    <t>,,,,,,,TVA,83.51</t>
  </si>
  <si>
    <t>Total</t>
  </si>
  <si>
    <t>481.15</t>
  </si>
  <si>
    <t>,,,,,,,Total,481.15</t>
  </si>
  <si>
    <t>Date :  07/02/2022</t>
  </si>
  <si>
    <t xml:space="preserve">Nom  : </t>
  </si>
  <si>
    <t>A TITRE INFORMATIF CAR LA TVA PEUT VARIER SELON LE TYPE D'ACHAT - CELA PERMET DE VERIFIER LE MONTANT TOTAL AFIN DE NE PAS DEPASSER VOTRE CREDIT</t>
  </si>
  <si>
    <t>Total tvac</t>
  </si>
  <si>
    <t>Numéro TVA : si possible</t>
  </si>
  <si>
    <t>OTP*</t>
  </si>
  <si>
    <t>si différente du bat b52</t>
  </si>
  <si>
    <t>Faculté des Sciences Appliquées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</si>
</sst>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&quot; €&quot;"/>
    <numFmt numFmtId="166" formatCode="0.0000000"/>
  </numFmts>
  <fonts count="16" x14ac:knownFonts="1">
    <font>
      <sz val="11"/>
      <color rgb="FF000000"/>
      <name val="Calibri"/>
      <family val="2"/>
      <charset val="1"/>
    </font>
    <font>
      <sz val="11"/>
      <color rgb="FF000000"/>
      <name val="Century Gothic"/>
      <family val="2"/>
      <charset val="1"/>
    </font>
    <font>
      <b/>
      <sz val="14"/>
      <color rgb="FF000000"/>
      <name val="Century Gothic"/>
      <family val="2"/>
      <charset val="1"/>
    </font>
    <font>
      <b/>
      <u/>
      <sz val="12"/>
      <color rgb="FF000000"/>
      <name val="Century Gothic"/>
      <family val="2"/>
      <charset val="1"/>
    </font>
    <font>
      <b/>
      <sz val="11"/>
      <color rgb="FF000000"/>
      <name val="Century Gothic"/>
      <family val="2"/>
      <charset val="1"/>
    </font>
    <font>
      <sz val="9"/>
      <color rgb="FF000000"/>
      <name val="Century Gothic"/>
      <family val="2"/>
      <charset val="1"/>
    </font>
    <font>
      <b/>
      <u val="double"/>
      <sz val="11"/>
      <name val="Century Gothic"/>
      <family val="2"/>
      <charset val="1"/>
    </font>
    <font>
      <b/>
      <sz val="9"/>
      <color rgb="FF000000"/>
      <name val="Century Gothic"/>
      <family val="2"/>
      <charset val="1"/>
    </font>
    <font>
      <u/>
      <sz val="11"/>
      <color rgb="FF0000FF"/>
      <name val="Calibri"/>
      <family val="2"/>
      <charset val="1"/>
    </font>
    <font>
      <sz val="9"/>
      <color rgb="FFFF0000"/>
      <name val="Century Gothic"/>
      <family val="2"/>
      <charset val="1"/>
    </font>
    <font>
      <b/>
      <u/>
      <sz val="9"/>
      <color rgb="FFFF0000"/>
      <name val="Century Gothic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CC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Border="0" applyProtection="0"/>
    <xf numFmtId="0" fontId="11" fillId="0" borderId="0" applyNumberFormat="0" applyFont="0" applyBorder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5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165" fontId="5" fillId="0" borderId="2" xfId="0" applyNumberFormat="1" applyFont="1" applyBorder="1"/>
    <xf numFmtId="165" fontId="5" fillId="0" borderId="0" xfId="0" applyNumberFormat="1" applyFont="1"/>
    <xf numFmtId="165" fontId="5" fillId="0" borderId="3" xfId="0" applyNumberFormat="1" applyFont="1" applyBorder="1"/>
    <xf numFmtId="165" fontId="5" fillId="0" borderId="4" xfId="0" applyNumberFormat="1" applyFont="1" applyBorder="1"/>
    <xf numFmtId="0" fontId="5" fillId="0" borderId="0" xfId="0" applyFont="1" applyAlignment="1">
      <alignment wrapText="1"/>
    </xf>
    <xf numFmtId="0" fontId="9" fillId="0" borderId="0" xfId="0" applyFont="1" applyBorder="1"/>
    <xf numFmtId="0" fontId="5" fillId="0" borderId="0" xfId="0" applyFont="1" applyBorder="1"/>
    <xf numFmtId="0" fontId="10" fillId="0" borderId="0" xfId="0" applyFont="1"/>
    <xf numFmtId="0" fontId="7" fillId="0" borderId="0" xfId="0" applyFont="1" applyBorder="1"/>
    <xf numFmtId="3" fontId="0" fillId="0" borderId="0" xfId="0" applyNumberFormat="1"/>
    <xf numFmtId="0" fontId="5" fillId="2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2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64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2" fontId="11" fillId="0" borderId="6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0" fontId="14" fillId="0" borderId="6" xfId="0" applyFont="1" applyBorder="1"/>
    <xf numFmtId="0" fontId="0" fillId="0" borderId="6" xfId="0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vertical="center"/>
    </xf>
    <xf numFmtId="0" fontId="0" fillId="0" borderId="6" xfId="0" applyBorder="1"/>
    <xf numFmtId="0" fontId="2" fillId="3" borderId="0" xfId="0" applyFont="1" applyFill="1" applyBorder="1" applyAlignment="1">
      <alignment horizontal="center" vertical="center" wrapText="1"/>
    </xf>
    <xf numFmtId="0" fontId="5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/>
    </xf>
    <xf numFmtId="0" fontId="5" fillId="5" borderId="0" xfId="0" applyFont="1" applyFill="1" applyAlignment="1">
      <alignment horizontal="justify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/>
    <xf numFmtId="49" fontId="7" fillId="5" borderId="0" xfId="0" applyNumberFormat="1" applyFont="1" applyFill="1" applyAlignment="1">
      <alignment horizontal="left"/>
    </xf>
    <xf numFmtId="0" fontId="8" fillId="5" borderId="0" xfId="1" applyFill="1" applyBorder="1" applyAlignment="1" applyProtection="1"/>
    <xf numFmtId="0" fontId="5" fillId="5" borderId="0" xfId="0" applyFont="1" applyFill="1" applyAlignment="1">
      <alignment horizontal="left"/>
    </xf>
    <xf numFmtId="0" fontId="7" fillId="5" borderId="0" xfId="0" applyFont="1" applyFill="1"/>
    <xf numFmtId="0" fontId="2" fillId="3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15" fillId="6" borderId="0" xfId="0" applyFont="1" applyFill="1" applyAlignment="1">
      <alignment horizontal="justify"/>
    </xf>
    <xf numFmtId="0" fontId="5" fillId="6" borderId="0" xfId="0" applyFont="1" applyFill="1" applyAlignment="1"/>
    <xf numFmtId="49" fontId="7" fillId="6" borderId="0" xfId="0" applyNumberFormat="1" applyFont="1" applyFill="1" applyAlignment="1">
      <alignment horizontal="left"/>
    </xf>
    <xf numFmtId="2" fontId="12" fillId="4" borderId="6" xfId="0" applyNumberFormat="1" applyFont="1" applyFill="1" applyBorder="1" applyAlignment="1">
      <alignment horizontal="center" vertical="center"/>
    </xf>
    <xf numFmtId="0" fontId="15" fillId="4" borderId="0" xfId="0" applyFont="1" applyFill="1"/>
    <xf numFmtId="49" fontId="7" fillId="6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</cellXfs>
  <cellStyles count="3">
    <cellStyle name="Lien hypertexte" xfId="1" builtinId="8"/>
    <cellStyle name="Normal" xfId="0" builtinId="0"/>
    <cellStyle name="Status" xfId="2" xr:uid="{00000000-0005-0000-0000-000002000000}"/>
  </cellStyles>
  <dxfs count="0"/>
  <tableStyles count="0" defaultTableStyle="TableStyleMedium2" defaultPivotStyle="PivotStyleLight16"/>
  <colors>
    <mruColors>
      <color rgb="FFCCFF99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8403</xdr:colOff>
      <xdr:row>0</xdr:row>
      <xdr:rowOff>67335</xdr:rowOff>
    </xdr:from>
    <xdr:to>
      <xdr:col>0</xdr:col>
      <xdr:colOff>2349747</xdr:colOff>
      <xdr:row>1</xdr:row>
      <xdr:rowOff>75540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403" y="67335"/>
          <a:ext cx="2341344" cy="617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47"/>
  <sheetViews>
    <sheetView tabSelected="1" zoomScaleNormal="100" workbookViewId="0">
      <selection activeCell="B1" sqref="B1:I1"/>
    </sheetView>
  </sheetViews>
  <sheetFormatPr baseColWidth="10" defaultColWidth="9.08984375" defaultRowHeight="14.5" x14ac:dyDescent="0.35"/>
  <cols>
    <col min="1" max="1" width="35.54296875" style="1" customWidth="1"/>
    <col min="2" max="2" width="24.6328125" style="1" customWidth="1"/>
    <col min="3" max="3" width="7.54296875" style="23" customWidth="1"/>
    <col min="4" max="4" width="15.08984375" style="1" customWidth="1"/>
    <col min="5" max="5" width="15.36328125" style="1" customWidth="1"/>
    <col min="6" max="6" width="8.36328125" style="1" customWidth="1"/>
    <col min="7" max="8" width="12.08984375" style="1" customWidth="1"/>
    <col min="9" max="9" width="28.36328125" style="1" customWidth="1"/>
    <col min="10" max="10" width="17.08984375" style="1" customWidth="1"/>
    <col min="11" max="1025" width="11.453125" style="1"/>
  </cols>
  <sheetData>
    <row r="1" spans="1:14" ht="48" customHeight="1" x14ac:dyDescent="0.35">
      <c r="B1" s="67" t="s">
        <v>191</v>
      </c>
      <c r="C1" s="67"/>
      <c r="D1" s="67"/>
      <c r="E1" s="67"/>
      <c r="F1" s="67"/>
      <c r="G1" s="67"/>
      <c r="H1" s="67"/>
      <c r="I1" s="67"/>
    </row>
    <row r="2" spans="1:14" ht="18" customHeight="1" x14ac:dyDescent="0.35">
      <c r="B2" s="47"/>
      <c r="C2" s="47"/>
      <c r="D2" s="47"/>
      <c r="E2" s="47"/>
      <c r="F2" s="47"/>
      <c r="G2" s="47"/>
      <c r="H2" s="59"/>
      <c r="I2" s="47"/>
    </row>
    <row r="3" spans="1:14" s="3" customFormat="1" ht="18" customHeight="1" x14ac:dyDescent="0.3">
      <c r="A3" s="68" t="s">
        <v>0</v>
      </c>
      <c r="B3" s="68"/>
      <c r="C3" s="68"/>
      <c r="D3" s="68"/>
      <c r="E3" s="68"/>
      <c r="F3" s="68"/>
      <c r="G3" s="68"/>
      <c r="H3" s="68"/>
      <c r="I3" s="68"/>
    </row>
    <row r="4" spans="1:14" s="3" customFormat="1" ht="18" customHeight="1" x14ac:dyDescent="0.3">
      <c r="A4" s="4"/>
      <c r="B4" s="5"/>
      <c r="C4" s="2"/>
      <c r="D4" s="5"/>
      <c r="E4" s="5"/>
      <c r="F4" s="5"/>
      <c r="G4" s="5"/>
      <c r="H4" s="5"/>
      <c r="I4" s="5"/>
    </row>
    <row r="5" spans="1:14" x14ac:dyDescent="0.35">
      <c r="A5" s="48" t="s">
        <v>1</v>
      </c>
      <c r="B5" s="49"/>
      <c r="C5" s="50"/>
      <c r="D5" s="49"/>
      <c r="E5" s="51" t="s">
        <v>2</v>
      </c>
      <c r="F5" s="49"/>
      <c r="G5" s="49"/>
      <c r="H5" s="49"/>
      <c r="I5" s="49"/>
    </row>
    <row r="6" spans="1:14" x14ac:dyDescent="0.35">
      <c r="A6" s="61" t="s">
        <v>185</v>
      </c>
      <c r="B6" s="48"/>
      <c r="C6" s="50"/>
      <c r="D6" s="48"/>
      <c r="E6" s="48"/>
      <c r="F6" s="48"/>
      <c r="G6" s="48"/>
      <c r="H6" s="48"/>
      <c r="I6" s="48"/>
    </row>
    <row r="7" spans="1:14" x14ac:dyDescent="0.35">
      <c r="A7" s="61" t="s">
        <v>188</v>
      </c>
      <c r="B7" s="48"/>
      <c r="C7" s="50"/>
      <c r="D7" s="48"/>
      <c r="E7" s="48"/>
      <c r="F7" s="48"/>
      <c r="G7" s="48"/>
      <c r="H7" s="48"/>
      <c r="I7" s="48"/>
    </row>
    <row r="8" spans="1:14" x14ac:dyDescent="0.35">
      <c r="A8" s="48" t="s">
        <v>3</v>
      </c>
      <c r="B8" s="48"/>
      <c r="C8" s="53"/>
      <c r="D8" s="48"/>
      <c r="E8" s="54" t="s">
        <v>4</v>
      </c>
      <c r="F8" s="62"/>
      <c r="G8" s="62"/>
      <c r="H8" s="62"/>
      <c r="I8" s="54"/>
      <c r="N8"/>
    </row>
    <row r="9" spans="1:14" x14ac:dyDescent="0.35">
      <c r="A9" s="48" t="s">
        <v>5</v>
      </c>
      <c r="B9" s="48"/>
      <c r="C9" s="53"/>
      <c r="D9" s="48"/>
      <c r="E9" s="54" t="s">
        <v>6</v>
      </c>
      <c r="F9" s="55"/>
      <c r="G9" s="63"/>
      <c r="H9" s="63"/>
      <c r="I9" s="48"/>
      <c r="N9"/>
    </row>
    <row r="10" spans="1:14" x14ac:dyDescent="0.35">
      <c r="A10" s="48" t="s">
        <v>7</v>
      </c>
      <c r="B10" s="56"/>
      <c r="C10" s="53"/>
      <c r="D10" s="48"/>
      <c r="E10" s="52" t="s">
        <v>8</v>
      </c>
      <c r="F10" s="48"/>
      <c r="G10" s="48"/>
      <c r="H10" s="48"/>
      <c r="I10" s="48"/>
      <c r="N10"/>
    </row>
    <row r="11" spans="1:14" x14ac:dyDescent="0.35">
      <c r="A11" s="48"/>
      <c r="B11" s="56"/>
      <c r="C11" s="53"/>
      <c r="D11" s="48"/>
      <c r="E11" s="48" t="s">
        <v>9</v>
      </c>
      <c r="F11" s="57"/>
      <c r="G11" s="57"/>
      <c r="H11" s="57"/>
      <c r="I11" s="49"/>
      <c r="N11"/>
    </row>
    <row r="12" spans="1:14" x14ac:dyDescent="0.35">
      <c r="A12" s="58" t="s">
        <v>10</v>
      </c>
      <c r="B12" s="48"/>
      <c r="C12" s="53"/>
      <c r="D12" s="48"/>
      <c r="E12" s="65" t="s">
        <v>190</v>
      </c>
      <c r="F12" s="65"/>
      <c r="G12" s="48"/>
      <c r="H12" s="48"/>
      <c r="I12" s="49"/>
      <c r="N12"/>
    </row>
    <row r="13" spans="1:14" x14ac:dyDescent="0.35">
      <c r="A13" s="58"/>
      <c r="B13" s="48"/>
      <c r="C13" s="53"/>
      <c r="D13" s="48"/>
      <c r="E13" s="48"/>
      <c r="F13" s="48"/>
      <c r="G13" s="48"/>
      <c r="H13" s="48"/>
      <c r="I13" s="48"/>
      <c r="N13"/>
    </row>
    <row r="14" spans="1:14" ht="68.400000000000006" customHeight="1" x14ac:dyDescent="0.35">
      <c r="F14" s="70" t="s">
        <v>186</v>
      </c>
      <c r="G14" s="70"/>
      <c r="H14" s="70"/>
      <c r="I14" s="70"/>
      <c r="N14"/>
    </row>
    <row r="15" spans="1:14" x14ac:dyDescent="0.35">
      <c r="A15" s="31" t="s">
        <v>11</v>
      </c>
      <c r="B15" s="31"/>
      <c r="C15" s="32" t="s">
        <v>12</v>
      </c>
      <c r="D15" s="31" t="s">
        <v>13</v>
      </c>
      <c r="E15" s="31" t="s">
        <v>14</v>
      </c>
      <c r="F15" s="31" t="s">
        <v>15</v>
      </c>
      <c r="G15" s="31" t="s">
        <v>14</v>
      </c>
      <c r="H15" s="31" t="s">
        <v>187</v>
      </c>
      <c r="I15" s="66" t="s">
        <v>189</v>
      </c>
      <c r="N15"/>
    </row>
    <row r="16" spans="1:14" x14ac:dyDescent="0.35">
      <c r="A16" s="8" t="s">
        <v>16</v>
      </c>
      <c r="B16" s="8"/>
      <c r="C16" s="24"/>
      <c r="D16" s="31" t="s">
        <v>17</v>
      </c>
      <c r="E16" s="31" t="s">
        <v>17</v>
      </c>
      <c r="F16" s="31" t="s">
        <v>18</v>
      </c>
      <c r="G16" s="31" t="s">
        <v>18</v>
      </c>
      <c r="H16" s="31"/>
      <c r="I16" s="31"/>
      <c r="N16"/>
    </row>
    <row r="17" spans="1:14" x14ac:dyDescent="0.35">
      <c r="A17" s="8"/>
      <c r="B17" s="8"/>
      <c r="C17" s="24"/>
      <c r="D17" s="31"/>
      <c r="E17" s="31"/>
      <c r="F17" s="31"/>
      <c r="G17" s="31"/>
      <c r="H17" s="31"/>
      <c r="I17" s="31"/>
      <c r="N17"/>
    </row>
    <row r="18" spans="1:14" ht="18.75" customHeight="1" x14ac:dyDescent="0.35">
      <c r="A18" s="33"/>
      <c r="B18" s="42"/>
      <c r="C18" s="33"/>
      <c r="D18" s="41">
        <v>0</v>
      </c>
      <c r="E18" s="35">
        <v>0</v>
      </c>
      <c r="F18" s="64"/>
      <c r="G18" s="64"/>
      <c r="H18" s="64"/>
      <c r="I18" s="43"/>
      <c r="N18"/>
    </row>
    <row r="19" spans="1:14" ht="20.399999999999999" customHeight="1" x14ac:dyDescent="0.35">
      <c r="A19" s="33"/>
      <c r="B19" s="33"/>
      <c r="C19" s="33"/>
      <c r="D19" s="41">
        <f t="shared" ref="D19:D27" si="0">C19</f>
        <v>0</v>
      </c>
      <c r="E19" s="35">
        <f t="shared" ref="E19:E34" si="1">D19*C19</f>
        <v>0</v>
      </c>
      <c r="F19" s="35">
        <v>21</v>
      </c>
      <c r="G19" s="35">
        <f t="shared" ref="G19:G34" si="2">E19*F19/100</f>
        <v>0</v>
      </c>
      <c r="H19" s="35">
        <f t="shared" ref="H19:H34" si="3">E19+G19</f>
        <v>0</v>
      </c>
      <c r="I19" s="43"/>
      <c r="N19"/>
    </row>
    <row r="20" spans="1:14" ht="20.25" customHeight="1" x14ac:dyDescent="0.35">
      <c r="A20" s="33"/>
      <c r="B20" s="33"/>
      <c r="C20" s="33"/>
      <c r="D20" s="41">
        <f t="shared" si="0"/>
        <v>0</v>
      </c>
      <c r="E20" s="35">
        <f t="shared" si="1"/>
        <v>0</v>
      </c>
      <c r="F20" s="35">
        <v>21</v>
      </c>
      <c r="G20" s="35">
        <f t="shared" si="2"/>
        <v>0</v>
      </c>
      <c r="H20" s="35">
        <f t="shared" si="3"/>
        <v>0</v>
      </c>
      <c r="I20" s="43"/>
      <c r="N20"/>
    </row>
    <row r="21" spans="1:14" ht="20.25" customHeight="1" x14ac:dyDescent="0.35">
      <c r="A21" s="34"/>
      <c r="B21" s="33"/>
      <c r="C21" s="33"/>
      <c r="D21" s="41">
        <f t="shared" si="0"/>
        <v>0</v>
      </c>
      <c r="E21" s="35">
        <f t="shared" si="1"/>
        <v>0</v>
      </c>
      <c r="F21" s="35">
        <v>21</v>
      </c>
      <c r="G21" s="35">
        <f t="shared" si="2"/>
        <v>0</v>
      </c>
      <c r="H21" s="35">
        <f t="shared" si="3"/>
        <v>0</v>
      </c>
      <c r="I21" s="43"/>
      <c r="N21"/>
    </row>
    <row r="22" spans="1:14" ht="21" customHeight="1" x14ac:dyDescent="0.35">
      <c r="A22" s="33"/>
      <c r="B22" s="33"/>
      <c r="C22" s="33"/>
      <c r="D22" s="41">
        <f t="shared" si="0"/>
        <v>0</v>
      </c>
      <c r="E22" s="35">
        <f t="shared" si="1"/>
        <v>0</v>
      </c>
      <c r="F22" s="35">
        <v>21</v>
      </c>
      <c r="G22" s="35">
        <f t="shared" ref="G22:G23" si="4">E22*F22/100</f>
        <v>0</v>
      </c>
      <c r="H22" s="35">
        <f t="shared" si="3"/>
        <v>0</v>
      </c>
      <c r="I22" s="43"/>
      <c r="N22"/>
    </row>
    <row r="23" spans="1:14" ht="24" customHeight="1" x14ac:dyDescent="0.35">
      <c r="A23" s="34"/>
      <c r="B23" s="33"/>
      <c r="C23" s="33"/>
      <c r="D23" s="41">
        <f t="shared" si="0"/>
        <v>0</v>
      </c>
      <c r="E23" s="35">
        <f t="shared" si="1"/>
        <v>0</v>
      </c>
      <c r="F23" s="35">
        <v>21</v>
      </c>
      <c r="G23" s="35">
        <f t="shared" si="4"/>
        <v>0</v>
      </c>
      <c r="H23" s="35">
        <f t="shared" si="3"/>
        <v>0</v>
      </c>
      <c r="I23" s="43"/>
      <c r="N23"/>
    </row>
    <row r="24" spans="1:14" ht="23.25" customHeight="1" x14ac:dyDescent="0.35">
      <c r="A24" s="38"/>
      <c r="B24" s="39"/>
      <c r="C24" s="39"/>
      <c r="D24" s="41">
        <f t="shared" si="0"/>
        <v>0</v>
      </c>
      <c r="E24" s="35">
        <f t="shared" si="1"/>
        <v>0</v>
      </c>
      <c r="F24" s="40">
        <v>21</v>
      </c>
      <c r="G24" s="40">
        <f t="shared" si="2"/>
        <v>0</v>
      </c>
      <c r="H24" s="35">
        <f t="shared" si="3"/>
        <v>0</v>
      </c>
      <c r="I24" s="44"/>
      <c r="N24"/>
    </row>
    <row r="25" spans="1:14" ht="20.25" customHeight="1" x14ac:dyDescent="0.35">
      <c r="A25" s="38"/>
      <c r="B25" s="39"/>
      <c r="C25" s="39"/>
      <c r="D25" s="41">
        <f t="shared" si="0"/>
        <v>0</v>
      </c>
      <c r="E25" s="35">
        <f t="shared" si="1"/>
        <v>0</v>
      </c>
      <c r="F25" s="40">
        <v>21</v>
      </c>
      <c r="G25" s="40">
        <f t="shared" si="2"/>
        <v>0</v>
      </c>
      <c r="H25" s="35">
        <f t="shared" si="3"/>
        <v>0</v>
      </c>
      <c r="I25" s="44"/>
      <c r="N25"/>
    </row>
    <row r="26" spans="1:14" ht="19.5" customHeight="1" x14ac:dyDescent="0.35">
      <c r="A26" s="38"/>
      <c r="B26" s="39"/>
      <c r="C26" s="39"/>
      <c r="D26" s="41">
        <f t="shared" si="0"/>
        <v>0</v>
      </c>
      <c r="E26" s="35">
        <f t="shared" si="1"/>
        <v>0</v>
      </c>
      <c r="F26" s="40">
        <v>21</v>
      </c>
      <c r="G26" s="40">
        <f t="shared" si="2"/>
        <v>0</v>
      </c>
      <c r="H26" s="35">
        <f t="shared" si="3"/>
        <v>0</v>
      </c>
      <c r="I26" s="44"/>
      <c r="N26"/>
    </row>
    <row r="27" spans="1:14" ht="22.5" customHeight="1" x14ac:dyDescent="0.35">
      <c r="A27" s="45"/>
      <c r="B27" s="46"/>
      <c r="C27" s="39"/>
      <c r="D27" s="41">
        <f t="shared" si="0"/>
        <v>0</v>
      </c>
      <c r="E27" s="35">
        <f t="shared" si="1"/>
        <v>0</v>
      </c>
      <c r="F27" s="40">
        <v>21</v>
      </c>
      <c r="G27" s="40">
        <f t="shared" si="2"/>
        <v>0</v>
      </c>
      <c r="H27" s="35">
        <f t="shared" si="3"/>
        <v>0</v>
      </c>
      <c r="I27" s="44"/>
      <c r="N27"/>
    </row>
    <row r="28" spans="1:14" ht="23.25" customHeight="1" x14ac:dyDescent="0.35">
      <c r="A28" s="33"/>
      <c r="B28" s="33"/>
      <c r="C28" s="33"/>
      <c r="D28" s="41">
        <f t="shared" ref="D28:D34" si="5">C28</f>
        <v>0</v>
      </c>
      <c r="E28" s="35">
        <f t="shared" si="1"/>
        <v>0</v>
      </c>
      <c r="F28" s="35">
        <v>21</v>
      </c>
      <c r="G28" s="35">
        <f t="shared" si="2"/>
        <v>0</v>
      </c>
      <c r="H28" s="35">
        <f t="shared" si="3"/>
        <v>0</v>
      </c>
      <c r="I28" s="36"/>
      <c r="N28"/>
    </row>
    <row r="29" spans="1:14" x14ac:dyDescent="0.35">
      <c r="A29" s="33"/>
      <c r="B29" s="37"/>
      <c r="C29" s="33"/>
      <c r="D29" s="41">
        <f t="shared" si="5"/>
        <v>0</v>
      </c>
      <c r="E29" s="35">
        <f t="shared" si="1"/>
        <v>0</v>
      </c>
      <c r="F29" s="35">
        <v>21</v>
      </c>
      <c r="G29" s="35">
        <f t="shared" si="2"/>
        <v>0</v>
      </c>
      <c r="H29" s="35">
        <f t="shared" si="3"/>
        <v>0</v>
      </c>
      <c r="I29" s="36"/>
      <c r="N29"/>
    </row>
    <row r="30" spans="1:14" x14ac:dyDescent="0.35">
      <c r="A30" s="33"/>
      <c r="B30" s="33"/>
      <c r="C30" s="33"/>
      <c r="D30" s="41">
        <f t="shared" si="5"/>
        <v>0</v>
      </c>
      <c r="E30" s="35">
        <f t="shared" si="1"/>
        <v>0</v>
      </c>
      <c r="F30" s="35">
        <v>21</v>
      </c>
      <c r="G30" s="35">
        <f t="shared" si="2"/>
        <v>0</v>
      </c>
      <c r="H30" s="35">
        <f t="shared" si="3"/>
        <v>0</v>
      </c>
      <c r="I30" s="36"/>
      <c r="N30"/>
    </row>
    <row r="31" spans="1:14" x14ac:dyDescent="0.35">
      <c r="A31" s="33"/>
      <c r="B31" s="33"/>
      <c r="C31" s="33"/>
      <c r="D31" s="41">
        <f t="shared" si="5"/>
        <v>0</v>
      </c>
      <c r="E31" s="35">
        <f t="shared" si="1"/>
        <v>0</v>
      </c>
      <c r="F31" s="35">
        <v>21</v>
      </c>
      <c r="G31" s="35">
        <f t="shared" si="2"/>
        <v>0</v>
      </c>
      <c r="H31" s="35">
        <f t="shared" si="3"/>
        <v>0</v>
      </c>
      <c r="I31" s="36"/>
      <c r="N31"/>
    </row>
    <row r="32" spans="1:14" x14ac:dyDescent="0.35">
      <c r="A32" s="37"/>
      <c r="B32" s="37"/>
      <c r="C32" s="33"/>
      <c r="D32" s="41">
        <f t="shared" si="5"/>
        <v>0</v>
      </c>
      <c r="E32" s="35">
        <f t="shared" si="1"/>
        <v>0</v>
      </c>
      <c r="F32" s="35">
        <v>21</v>
      </c>
      <c r="G32" s="35">
        <f t="shared" si="2"/>
        <v>0</v>
      </c>
      <c r="H32" s="35">
        <f t="shared" si="3"/>
        <v>0</v>
      </c>
      <c r="I32" s="36"/>
      <c r="N32"/>
    </row>
    <row r="33" spans="1:14" x14ac:dyDescent="0.35">
      <c r="A33" s="33"/>
      <c r="B33" s="33"/>
      <c r="C33" s="33"/>
      <c r="D33" s="41">
        <f t="shared" si="5"/>
        <v>0</v>
      </c>
      <c r="E33" s="35">
        <f t="shared" si="1"/>
        <v>0</v>
      </c>
      <c r="F33" s="35">
        <v>21</v>
      </c>
      <c r="G33" s="35">
        <f t="shared" si="2"/>
        <v>0</v>
      </c>
      <c r="H33" s="35">
        <f t="shared" si="3"/>
        <v>0</v>
      </c>
      <c r="I33" s="36"/>
      <c r="N33"/>
    </row>
    <row r="34" spans="1:14" x14ac:dyDescent="0.35">
      <c r="A34" s="33"/>
      <c r="B34" s="33"/>
      <c r="C34" s="33"/>
      <c r="D34" s="41">
        <f t="shared" si="5"/>
        <v>0</v>
      </c>
      <c r="E34" s="35">
        <f t="shared" si="1"/>
        <v>0</v>
      </c>
      <c r="F34" s="35">
        <v>21</v>
      </c>
      <c r="G34" s="35">
        <f t="shared" si="2"/>
        <v>0</v>
      </c>
      <c r="H34" s="35">
        <f t="shared" si="3"/>
        <v>0</v>
      </c>
      <c r="I34" s="36"/>
      <c r="N34"/>
    </row>
    <row r="35" spans="1:14" x14ac:dyDescent="0.35">
      <c r="A35" s="30"/>
      <c r="B35" s="30"/>
      <c r="C35" s="30"/>
      <c r="D35" s="29"/>
      <c r="E35" s="28"/>
      <c r="F35" s="26"/>
      <c r="G35" s="28"/>
      <c r="H35" s="28"/>
      <c r="I35" s="27"/>
      <c r="N35"/>
    </row>
    <row r="36" spans="1:14" ht="15" thickBot="1" x14ac:dyDescent="0.4"/>
    <row r="37" spans="1:14" x14ac:dyDescent="0.35">
      <c r="A37" s="6"/>
      <c r="B37" s="6"/>
      <c r="C37" s="9"/>
      <c r="D37" s="10"/>
      <c r="E37" s="11">
        <f>SUM(E18:E35)</f>
        <v>0</v>
      </c>
      <c r="F37" s="12"/>
      <c r="G37" s="6"/>
      <c r="H37" s="6"/>
      <c r="I37" s="6"/>
    </row>
    <row r="38" spans="1:14" x14ac:dyDescent="0.35">
      <c r="A38" s="6"/>
      <c r="B38" s="6"/>
      <c r="C38" s="9"/>
      <c r="D38" s="10"/>
      <c r="E38" s="13">
        <f>SUM(G18:G35)</f>
        <v>0</v>
      </c>
      <c r="F38" s="6"/>
      <c r="G38" s="6"/>
      <c r="H38" s="6"/>
      <c r="I38" s="6"/>
    </row>
    <row r="39" spans="1:14" ht="15" thickBot="1" x14ac:dyDescent="0.4">
      <c r="A39" s="6"/>
      <c r="B39" s="6"/>
      <c r="C39" s="9"/>
      <c r="D39" s="10"/>
      <c r="E39" s="14">
        <f>SUM(E37:E38)</f>
        <v>0</v>
      </c>
      <c r="F39" s="12"/>
      <c r="G39" s="6"/>
      <c r="H39" s="6"/>
      <c r="I39" s="6"/>
    </row>
    <row r="40" spans="1:14" x14ac:dyDescent="0.35">
      <c r="A40" s="6"/>
      <c r="B40" s="6"/>
      <c r="C40" s="9"/>
      <c r="D40" s="6"/>
      <c r="E40" s="6"/>
      <c r="F40" s="6"/>
      <c r="G40" s="6"/>
      <c r="H40" s="6"/>
      <c r="I40" s="6"/>
    </row>
    <row r="41" spans="1:14" ht="15" thickBot="1" x14ac:dyDescent="0.4">
      <c r="A41" s="6"/>
      <c r="B41" s="6"/>
      <c r="C41" s="9"/>
      <c r="D41" s="6"/>
      <c r="E41" s="12"/>
      <c r="F41" s="6"/>
      <c r="G41" s="6"/>
      <c r="H41" s="6"/>
      <c r="I41" s="6"/>
    </row>
    <row r="42" spans="1:14" ht="15" thickBot="1" x14ac:dyDescent="0.4">
      <c r="A42" s="7" t="s">
        <v>19</v>
      </c>
      <c r="B42" s="6"/>
      <c r="C42" s="9"/>
      <c r="D42" s="6"/>
      <c r="E42" s="6"/>
      <c r="F42" s="69"/>
      <c r="G42" s="69"/>
      <c r="H42" s="69"/>
      <c r="I42" s="69"/>
    </row>
    <row r="43" spans="1:14" x14ac:dyDescent="0.35">
      <c r="A43" s="6"/>
      <c r="B43" s="6"/>
      <c r="C43" s="9"/>
      <c r="D43" s="6"/>
      <c r="E43" s="6"/>
      <c r="F43" s="6"/>
      <c r="G43" s="6"/>
      <c r="H43" s="6"/>
      <c r="I43" s="6"/>
    </row>
    <row r="44" spans="1:14" ht="15" thickBot="1" x14ac:dyDescent="0.4">
      <c r="A44" s="6"/>
      <c r="B44" s="6"/>
      <c r="C44" s="9"/>
      <c r="D44" s="6"/>
      <c r="E44" s="6"/>
      <c r="F44" s="6"/>
      <c r="G44" s="6"/>
      <c r="H44" s="6"/>
      <c r="I44" s="6"/>
    </row>
    <row r="45" spans="1:14" ht="15" thickBot="1" x14ac:dyDescent="0.4">
      <c r="A45" s="15" t="s">
        <v>20</v>
      </c>
      <c r="B45" s="21"/>
      <c r="C45" s="25"/>
      <c r="D45" s="21"/>
      <c r="E45" s="21"/>
      <c r="F45" s="21"/>
      <c r="G45" s="21"/>
      <c r="H45" s="60"/>
      <c r="I45" s="21"/>
    </row>
    <row r="46" spans="1:14" x14ac:dyDescent="0.35">
      <c r="A46" s="6"/>
      <c r="B46" s="16"/>
      <c r="C46" s="22"/>
      <c r="D46" s="17"/>
      <c r="E46" s="6"/>
      <c r="F46" s="6"/>
      <c r="G46" s="6"/>
      <c r="H46" s="6"/>
      <c r="I46" s="6"/>
    </row>
    <row r="47" spans="1:14" x14ac:dyDescent="0.35">
      <c r="A47" s="19" t="s">
        <v>184</v>
      </c>
      <c r="B47" s="18"/>
      <c r="C47" s="9"/>
      <c r="D47" s="6"/>
      <c r="E47" s="6"/>
      <c r="F47" s="6"/>
      <c r="G47" s="6"/>
      <c r="H47" s="6"/>
      <c r="I47" s="6"/>
    </row>
  </sheetData>
  <mergeCells count="4">
    <mergeCell ref="B1:I1"/>
    <mergeCell ref="A3:I3"/>
    <mergeCell ref="F42:I42"/>
    <mergeCell ref="F14:I14"/>
  </mergeCells>
  <pageMargins left="0.31527777777777799" right="0.31527777777777799" top="0.55138888888888904" bottom="0.55138888888888904" header="0.51180555555555496" footer="0.31527777777777799"/>
  <pageSetup paperSize="9" firstPageNumber="0" orientation="portrait" horizontalDpi="300" verticalDpi="300" r:id="rId1"/>
  <headerFooter>
    <oddFooter>&amp;R&amp;"Century Gothic,Normal"&amp;6Dernière mise à jour le 17/09/2013
ARD - pfo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0"/>
  <sheetViews>
    <sheetView zoomScaleNormal="100" workbookViewId="0">
      <selection activeCell="I36" sqref="I36"/>
    </sheetView>
  </sheetViews>
  <sheetFormatPr baseColWidth="10" defaultColWidth="9.08984375" defaultRowHeight="14.5" x14ac:dyDescent="0.35"/>
  <cols>
    <col min="1" max="1" width="10.6328125" customWidth="1"/>
    <col min="2" max="2" width="16.36328125" customWidth="1"/>
    <col min="3" max="3" width="35" customWidth="1"/>
    <col min="4" max="4" width="22.453125" customWidth="1"/>
    <col min="5" max="5" width="11" customWidth="1"/>
    <col min="6" max="6" width="5.54296875" customWidth="1"/>
    <col min="7" max="7" width="21.90625" customWidth="1"/>
    <col min="8" max="8" width="23.90625" customWidth="1"/>
    <col min="9" max="9" width="81.08984375" customWidth="1"/>
    <col min="10" max="10" width="45" customWidth="1"/>
    <col min="11" max="11" width="11.90625" customWidth="1"/>
    <col min="12" max="12" width="5.54296875" customWidth="1"/>
    <col min="13" max="13" width="15.453125" customWidth="1"/>
    <col min="14" max="1025" width="10.453125" customWidth="1"/>
  </cols>
  <sheetData>
    <row r="1" spans="1:16" x14ac:dyDescent="0.35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O1" t="s">
        <v>34</v>
      </c>
    </row>
    <row r="2" spans="1:16" x14ac:dyDescent="0.35">
      <c r="A2">
        <v>1</v>
      </c>
      <c r="B2">
        <v>1327670</v>
      </c>
      <c r="C2" t="s">
        <v>35</v>
      </c>
      <c r="F2" t="s">
        <v>36</v>
      </c>
      <c r="G2" t="s">
        <v>37</v>
      </c>
      <c r="H2" t="s">
        <v>38</v>
      </c>
      <c r="I2" t="s">
        <v>39</v>
      </c>
      <c r="J2">
        <v>19433</v>
      </c>
      <c r="K2" t="s">
        <v>40</v>
      </c>
      <c r="L2" t="s">
        <v>41</v>
      </c>
      <c r="O2" t="s">
        <v>42</v>
      </c>
    </row>
    <row r="3" spans="1:16" x14ac:dyDescent="0.35">
      <c r="A3">
        <v>2</v>
      </c>
      <c r="B3">
        <v>1740588</v>
      </c>
      <c r="C3" t="s">
        <v>35</v>
      </c>
      <c r="F3" t="s">
        <v>43</v>
      </c>
      <c r="G3" t="s">
        <v>44</v>
      </c>
      <c r="H3" t="s">
        <v>38</v>
      </c>
      <c r="I3" t="s">
        <v>45</v>
      </c>
      <c r="J3">
        <v>40126</v>
      </c>
      <c r="K3" t="s">
        <v>46</v>
      </c>
      <c r="L3" t="s">
        <v>47</v>
      </c>
      <c r="O3" t="s">
        <v>48</v>
      </c>
    </row>
    <row r="4" spans="1:16" x14ac:dyDescent="0.35">
      <c r="A4">
        <v>3</v>
      </c>
      <c r="B4">
        <v>1758943</v>
      </c>
      <c r="C4" t="s">
        <v>35</v>
      </c>
      <c r="F4" t="s">
        <v>49</v>
      </c>
      <c r="G4" t="s">
        <v>50</v>
      </c>
      <c r="H4" t="s">
        <v>51</v>
      </c>
      <c r="I4" t="s">
        <v>52</v>
      </c>
      <c r="J4">
        <v>80408</v>
      </c>
      <c r="K4" t="s">
        <v>53</v>
      </c>
      <c r="L4" t="s">
        <v>54</v>
      </c>
      <c r="O4" t="s">
        <v>55</v>
      </c>
    </row>
    <row r="5" spans="1:16" x14ac:dyDescent="0.35">
      <c r="A5">
        <v>4</v>
      </c>
      <c r="B5">
        <v>2496798</v>
      </c>
      <c r="C5" t="s">
        <v>56</v>
      </c>
      <c r="F5" t="s">
        <v>57</v>
      </c>
      <c r="G5" t="s">
        <v>58</v>
      </c>
      <c r="H5" t="s">
        <v>59</v>
      </c>
      <c r="I5" t="s">
        <v>60</v>
      </c>
      <c r="J5">
        <v>3690</v>
      </c>
      <c r="K5" t="s">
        <v>61</v>
      </c>
      <c r="L5" t="s">
        <v>62</v>
      </c>
      <c r="O5" t="s">
        <v>63</v>
      </c>
    </row>
    <row r="6" spans="1:16" x14ac:dyDescent="0.35">
      <c r="A6">
        <v>5</v>
      </c>
      <c r="B6">
        <v>1414594</v>
      </c>
      <c r="C6" t="s">
        <v>35</v>
      </c>
      <c r="F6" t="s">
        <v>64</v>
      </c>
      <c r="G6" t="s">
        <v>65</v>
      </c>
      <c r="H6" t="s">
        <v>66</v>
      </c>
      <c r="I6" t="s">
        <v>67</v>
      </c>
      <c r="J6">
        <v>32001</v>
      </c>
      <c r="K6" t="s">
        <v>68</v>
      </c>
      <c r="L6" t="s">
        <v>69</v>
      </c>
      <c r="O6" t="s">
        <v>70</v>
      </c>
    </row>
    <row r="7" spans="1:16" x14ac:dyDescent="0.35">
      <c r="A7">
        <v>6</v>
      </c>
      <c r="B7">
        <v>2456110</v>
      </c>
      <c r="C7" t="s">
        <v>35</v>
      </c>
      <c r="F7" t="s">
        <v>71</v>
      </c>
      <c r="G7" t="s">
        <v>72</v>
      </c>
      <c r="H7" t="s">
        <v>73</v>
      </c>
      <c r="I7" t="s">
        <v>74</v>
      </c>
      <c r="J7">
        <v>71057</v>
      </c>
      <c r="K7" t="s">
        <v>75</v>
      </c>
      <c r="L7" t="s">
        <v>76</v>
      </c>
      <c r="O7" t="s">
        <v>77</v>
      </c>
    </row>
    <row r="8" spans="1:16" x14ac:dyDescent="0.35">
      <c r="A8">
        <v>7</v>
      </c>
      <c r="B8">
        <v>2507546</v>
      </c>
      <c r="C8" t="s">
        <v>35</v>
      </c>
      <c r="F8" t="s">
        <v>78</v>
      </c>
      <c r="G8" t="s">
        <v>79</v>
      </c>
      <c r="H8" t="s">
        <v>80</v>
      </c>
      <c r="I8" t="s">
        <v>81</v>
      </c>
      <c r="J8">
        <v>4593</v>
      </c>
      <c r="K8" t="s">
        <v>82</v>
      </c>
      <c r="L8" t="s">
        <v>83</v>
      </c>
      <c r="O8" t="s">
        <v>84</v>
      </c>
    </row>
    <row r="9" spans="1:16" x14ac:dyDescent="0.35">
      <c r="A9">
        <v>8</v>
      </c>
      <c r="B9">
        <v>2990866</v>
      </c>
      <c r="C9" t="s">
        <v>35</v>
      </c>
      <c r="F9" t="s">
        <v>85</v>
      </c>
      <c r="G9" t="s">
        <v>86</v>
      </c>
      <c r="H9" t="s">
        <v>87</v>
      </c>
      <c r="I9" t="s">
        <v>88</v>
      </c>
      <c r="J9">
        <v>1785</v>
      </c>
      <c r="K9" t="s">
        <v>89</v>
      </c>
      <c r="L9" t="s">
        <v>90</v>
      </c>
      <c r="O9" t="s">
        <v>91</v>
      </c>
    </row>
    <row r="10" spans="1:16" x14ac:dyDescent="0.35">
      <c r="A10">
        <v>9</v>
      </c>
      <c r="B10">
        <v>1515761</v>
      </c>
      <c r="C10" t="s">
        <v>35</v>
      </c>
      <c r="F10" t="s">
        <v>64</v>
      </c>
      <c r="G10" t="s">
        <v>92</v>
      </c>
      <c r="H10" t="s">
        <v>73</v>
      </c>
      <c r="I10" t="s">
        <v>93</v>
      </c>
      <c r="J10">
        <v>12543</v>
      </c>
      <c r="K10" t="s">
        <v>94</v>
      </c>
      <c r="L10" t="s">
        <v>95</v>
      </c>
      <c r="O10" t="s">
        <v>96</v>
      </c>
    </row>
    <row r="11" spans="1:16" x14ac:dyDescent="0.35">
      <c r="A11">
        <v>10</v>
      </c>
      <c r="B11">
        <v>2450755</v>
      </c>
      <c r="C11" t="s">
        <v>35</v>
      </c>
      <c r="F11" t="s">
        <v>97</v>
      </c>
      <c r="G11" t="s">
        <v>98</v>
      </c>
      <c r="H11" t="s">
        <v>99</v>
      </c>
      <c r="I11" t="s">
        <v>100</v>
      </c>
      <c r="J11" t="s">
        <v>101</v>
      </c>
      <c r="K11" s="20">
        <v>69400</v>
      </c>
      <c r="L11" t="s">
        <v>102</v>
      </c>
      <c r="O11" t="s">
        <v>103</v>
      </c>
      <c r="P11" t="s">
        <v>104</v>
      </c>
    </row>
    <row r="12" spans="1:16" x14ac:dyDescent="0.35">
      <c r="A12">
        <v>11</v>
      </c>
      <c r="B12">
        <v>1904338</v>
      </c>
      <c r="C12" t="s">
        <v>35</v>
      </c>
      <c r="F12" t="s">
        <v>85</v>
      </c>
      <c r="G12" t="s">
        <v>105</v>
      </c>
      <c r="H12" t="s">
        <v>106</v>
      </c>
      <c r="I12" t="s">
        <v>107</v>
      </c>
      <c r="J12">
        <v>934</v>
      </c>
      <c r="K12" t="s">
        <v>108</v>
      </c>
      <c r="L12" t="s">
        <v>109</v>
      </c>
      <c r="O12" t="s">
        <v>110</v>
      </c>
    </row>
    <row r="13" spans="1:16" x14ac:dyDescent="0.35">
      <c r="A13">
        <v>12</v>
      </c>
      <c r="B13">
        <v>1972669</v>
      </c>
      <c r="C13" t="s">
        <v>35</v>
      </c>
      <c r="F13" t="s">
        <v>111</v>
      </c>
      <c r="G13" t="s">
        <v>112</v>
      </c>
      <c r="H13" t="s">
        <v>113</v>
      </c>
      <c r="I13" t="s">
        <v>114</v>
      </c>
      <c r="J13">
        <v>52441</v>
      </c>
      <c r="K13" t="s">
        <v>115</v>
      </c>
      <c r="L13" t="s">
        <v>116</v>
      </c>
      <c r="O13" t="s">
        <v>117</v>
      </c>
    </row>
    <row r="14" spans="1:16" x14ac:dyDescent="0.35">
      <c r="A14">
        <v>13</v>
      </c>
      <c r="B14">
        <v>2333566</v>
      </c>
      <c r="C14" t="s">
        <v>35</v>
      </c>
      <c r="F14" t="s">
        <v>118</v>
      </c>
      <c r="G14" t="s">
        <v>119</v>
      </c>
      <c r="H14" t="s">
        <v>120</v>
      </c>
      <c r="I14" t="s">
        <v>121</v>
      </c>
      <c r="J14">
        <v>17800</v>
      </c>
      <c r="K14" t="s">
        <v>122</v>
      </c>
      <c r="L14" t="s">
        <v>123</v>
      </c>
      <c r="O14" t="s">
        <v>124</v>
      </c>
    </row>
    <row r="15" spans="1:16" x14ac:dyDescent="0.35">
      <c r="A15">
        <v>14</v>
      </c>
      <c r="B15">
        <v>2321754</v>
      </c>
      <c r="C15" t="s">
        <v>35</v>
      </c>
      <c r="F15" t="s">
        <v>49</v>
      </c>
      <c r="G15" t="s">
        <v>125</v>
      </c>
      <c r="H15" t="s">
        <v>120</v>
      </c>
      <c r="I15" t="s">
        <v>126</v>
      </c>
      <c r="J15">
        <v>30596</v>
      </c>
      <c r="K15" t="s">
        <v>127</v>
      </c>
      <c r="L15" t="s">
        <v>128</v>
      </c>
      <c r="O15" t="s">
        <v>129</v>
      </c>
    </row>
    <row r="16" spans="1:16" x14ac:dyDescent="0.35">
      <c r="A16">
        <v>15</v>
      </c>
      <c r="B16">
        <v>2447109</v>
      </c>
      <c r="C16" t="s">
        <v>130</v>
      </c>
      <c r="F16" t="s">
        <v>64</v>
      </c>
      <c r="G16" t="s">
        <v>131</v>
      </c>
      <c r="H16" t="s">
        <v>51</v>
      </c>
      <c r="I16" t="s">
        <v>132</v>
      </c>
      <c r="J16">
        <v>7139</v>
      </c>
      <c r="K16" t="s">
        <v>133</v>
      </c>
      <c r="L16" t="s">
        <v>134</v>
      </c>
      <c r="O16" t="s">
        <v>135</v>
      </c>
    </row>
    <row r="17" spans="1:16" x14ac:dyDescent="0.35">
      <c r="A17">
        <v>16</v>
      </c>
      <c r="B17">
        <v>2694547</v>
      </c>
      <c r="C17" t="s">
        <v>56</v>
      </c>
      <c r="F17" t="s">
        <v>64</v>
      </c>
      <c r="G17" t="s">
        <v>136</v>
      </c>
      <c r="H17" t="s">
        <v>51</v>
      </c>
      <c r="I17" t="s">
        <v>137</v>
      </c>
      <c r="J17">
        <v>8870</v>
      </c>
      <c r="K17" t="s">
        <v>133</v>
      </c>
      <c r="L17" t="s">
        <v>134</v>
      </c>
      <c r="O17" t="s">
        <v>138</v>
      </c>
    </row>
    <row r="18" spans="1:16" x14ac:dyDescent="0.35">
      <c r="A18">
        <v>17</v>
      </c>
      <c r="B18">
        <v>9575146</v>
      </c>
      <c r="C18" t="s">
        <v>35</v>
      </c>
      <c r="F18" t="s">
        <v>111</v>
      </c>
      <c r="G18" t="s">
        <v>139</v>
      </c>
      <c r="H18" t="s">
        <v>140</v>
      </c>
      <c r="I18" t="s">
        <v>141</v>
      </c>
      <c r="J18">
        <v>28751</v>
      </c>
      <c r="K18" t="s">
        <v>142</v>
      </c>
      <c r="L18" t="s">
        <v>143</v>
      </c>
      <c r="O18" t="s">
        <v>144</v>
      </c>
    </row>
    <row r="19" spans="1:16" x14ac:dyDescent="0.35">
      <c r="A19">
        <v>18</v>
      </c>
      <c r="B19">
        <v>2466963</v>
      </c>
      <c r="C19" t="s">
        <v>56</v>
      </c>
      <c r="F19" t="s">
        <v>85</v>
      </c>
      <c r="G19" t="s">
        <v>145</v>
      </c>
      <c r="H19" t="s">
        <v>99</v>
      </c>
      <c r="I19" t="s">
        <v>146</v>
      </c>
      <c r="J19" t="s">
        <v>147</v>
      </c>
      <c r="K19" s="20">
        <v>20400</v>
      </c>
      <c r="L19" t="s">
        <v>148</v>
      </c>
      <c r="O19" t="s">
        <v>149</v>
      </c>
      <c r="P19" t="s">
        <v>150</v>
      </c>
    </row>
    <row r="20" spans="1:16" x14ac:dyDescent="0.35">
      <c r="A20">
        <v>19</v>
      </c>
      <c r="B20">
        <v>2473666</v>
      </c>
      <c r="C20" t="s">
        <v>35</v>
      </c>
      <c r="F20" t="s">
        <v>85</v>
      </c>
      <c r="G20" t="s">
        <v>151</v>
      </c>
      <c r="H20" t="s">
        <v>152</v>
      </c>
      <c r="I20" t="s">
        <v>153</v>
      </c>
      <c r="J20">
        <v>171</v>
      </c>
      <c r="K20" s="20">
        <v>30800</v>
      </c>
      <c r="L20" t="s">
        <v>154</v>
      </c>
      <c r="O20" t="s">
        <v>155</v>
      </c>
    </row>
    <row r="21" spans="1:16" x14ac:dyDescent="0.35">
      <c r="A21">
        <v>20</v>
      </c>
      <c r="B21">
        <v>2425057</v>
      </c>
      <c r="C21" t="s">
        <v>35</v>
      </c>
      <c r="F21" t="s">
        <v>85</v>
      </c>
      <c r="G21">
        <v>748421245</v>
      </c>
      <c r="H21" t="s">
        <v>87</v>
      </c>
      <c r="I21" t="s">
        <v>156</v>
      </c>
      <c r="J21">
        <v>276</v>
      </c>
      <c r="K21" s="20">
        <v>14300</v>
      </c>
      <c r="L21" t="s">
        <v>157</v>
      </c>
      <c r="O21" t="s">
        <v>158</v>
      </c>
    </row>
    <row r="22" spans="1:16" x14ac:dyDescent="0.35">
      <c r="A22">
        <v>21</v>
      </c>
      <c r="B22">
        <v>3009630</v>
      </c>
      <c r="C22" t="s">
        <v>35</v>
      </c>
      <c r="F22" t="s">
        <v>85</v>
      </c>
      <c r="G22" t="s">
        <v>159</v>
      </c>
      <c r="H22" t="s">
        <v>99</v>
      </c>
      <c r="I22" t="s">
        <v>160</v>
      </c>
      <c r="J22">
        <v>719</v>
      </c>
      <c r="K22" s="20">
        <v>29300</v>
      </c>
      <c r="L22" t="s">
        <v>161</v>
      </c>
      <c r="O22" t="s">
        <v>162</v>
      </c>
    </row>
    <row r="23" spans="1:16" x14ac:dyDescent="0.35">
      <c r="A23">
        <v>22</v>
      </c>
      <c r="B23">
        <v>2911498</v>
      </c>
      <c r="C23" t="s">
        <v>56</v>
      </c>
      <c r="F23" t="s">
        <v>97</v>
      </c>
      <c r="G23" t="s">
        <v>163</v>
      </c>
      <c r="H23" t="s">
        <v>164</v>
      </c>
      <c r="I23" t="s">
        <v>165</v>
      </c>
      <c r="J23">
        <v>267</v>
      </c>
      <c r="K23" s="20">
        <v>54000</v>
      </c>
      <c r="L23" t="s">
        <v>166</v>
      </c>
      <c r="O23" t="s">
        <v>167</v>
      </c>
    </row>
    <row r="25" spans="1:16" x14ac:dyDescent="0.35">
      <c r="H25" t="s">
        <v>168</v>
      </c>
      <c r="I25" t="s">
        <v>169</v>
      </c>
      <c r="O25" t="s">
        <v>170</v>
      </c>
    </row>
    <row r="26" spans="1:16" x14ac:dyDescent="0.35">
      <c r="H26" t="s">
        <v>171</v>
      </c>
      <c r="I26" t="s">
        <v>169</v>
      </c>
      <c r="O26" t="s">
        <v>172</v>
      </c>
    </row>
    <row r="27" spans="1:16" x14ac:dyDescent="0.35">
      <c r="H27" t="s">
        <v>173</v>
      </c>
      <c r="I27" t="s">
        <v>174</v>
      </c>
      <c r="O27" t="s">
        <v>175</v>
      </c>
    </row>
    <row r="28" spans="1:16" x14ac:dyDescent="0.35">
      <c r="H28" t="s">
        <v>176</v>
      </c>
      <c r="I28" t="s">
        <v>177</v>
      </c>
      <c r="O28" t="s">
        <v>178</v>
      </c>
    </row>
    <row r="29" spans="1:16" x14ac:dyDescent="0.35">
      <c r="H29" t="s">
        <v>18</v>
      </c>
      <c r="I29" t="s">
        <v>179</v>
      </c>
      <c r="O29" t="s">
        <v>180</v>
      </c>
    </row>
    <row r="30" spans="1:16" x14ac:dyDescent="0.35">
      <c r="H30" t="s">
        <v>181</v>
      </c>
      <c r="I30" t="s">
        <v>182</v>
      </c>
      <c r="O30" t="s">
        <v>183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Feuil1</vt:lpstr>
      <vt:lpstr>Feuil2</vt:lpstr>
      <vt:lpstr>Feuil2!ShopCart__1__1</vt:lpstr>
      <vt:lpstr>Texte18</vt:lpstr>
      <vt:lpstr>Feuil1!Texte23</vt:lpstr>
      <vt:lpstr>Feuil1!Texte26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Ulg</dc:creator>
  <dc:description/>
  <cp:lastModifiedBy>Stephanie Audrit</cp:lastModifiedBy>
  <cp:revision>17</cp:revision>
  <cp:lastPrinted>2016-09-13T06:46:10Z</cp:lastPrinted>
  <dcterms:created xsi:type="dcterms:W3CDTF">2008-08-12T14:11:00Z</dcterms:created>
  <dcterms:modified xsi:type="dcterms:W3CDTF">2022-10-27T08:25:24Z</dcterms:modified>
  <dc:language>fr-BE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